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小学" sheetId="1" r:id="rId1"/>
  </sheets>
  <definedNames>
    <definedName name="_xlnm.Print_Titles" localSheetId="0">'小学'!$1:$1</definedName>
  </definedNames>
  <calcPr fullCalcOnLoad="1"/>
</workbook>
</file>

<file path=xl/sharedStrings.xml><?xml version="1.0" encoding="utf-8"?>
<sst xmlns="http://schemas.openxmlformats.org/spreadsheetml/2006/main" count="272" uniqueCount="174">
  <si>
    <t>序号</t>
  </si>
  <si>
    <t>报考人姓名</t>
  </si>
  <si>
    <t>岗位名称</t>
  </si>
  <si>
    <t>岗位代码</t>
  </si>
  <si>
    <t>准考证号</t>
  </si>
  <si>
    <t>综合分</t>
  </si>
  <si>
    <t>专业分</t>
  </si>
  <si>
    <t>笔试合
计分</t>
  </si>
  <si>
    <t>笔试折
算分</t>
  </si>
  <si>
    <t>试讲分</t>
  </si>
  <si>
    <t>技能分</t>
  </si>
  <si>
    <t>面试合
计分</t>
  </si>
  <si>
    <t>面试折
算分</t>
  </si>
  <si>
    <t>合计得分</t>
  </si>
  <si>
    <t>名次</t>
  </si>
  <si>
    <t>备注</t>
  </si>
  <si>
    <t>1</t>
  </si>
  <si>
    <t>兰观平</t>
  </si>
  <si>
    <t>永新县小学美术</t>
  </si>
  <si>
    <t>360830110005</t>
  </si>
  <si>
    <t>236240203909</t>
  </si>
  <si>
    <t>84.5</t>
  </si>
  <si>
    <t>121</t>
  </si>
  <si>
    <t>205.5</t>
  </si>
  <si>
    <t>2</t>
  </si>
  <si>
    <t>陈慧娴</t>
  </si>
  <si>
    <t>236240203627</t>
  </si>
  <si>
    <t>91</t>
  </si>
  <si>
    <t>125</t>
  </si>
  <si>
    <t>216</t>
  </si>
  <si>
    <t>3</t>
  </si>
  <si>
    <t>彭薇</t>
  </si>
  <si>
    <t>236240203728</t>
  </si>
  <si>
    <t>87</t>
  </si>
  <si>
    <t>124</t>
  </si>
  <si>
    <t>211</t>
  </si>
  <si>
    <t>4</t>
  </si>
  <si>
    <t>李辉</t>
  </si>
  <si>
    <t>236030201225</t>
  </si>
  <si>
    <t>78</t>
  </si>
  <si>
    <t>108</t>
  </si>
  <si>
    <t>186</t>
  </si>
  <si>
    <t>5</t>
  </si>
  <si>
    <t>周倢</t>
  </si>
  <si>
    <t>236013100403</t>
  </si>
  <si>
    <t>76.5</t>
  </si>
  <si>
    <t>109.5</t>
  </si>
  <si>
    <t>6</t>
  </si>
  <si>
    <t>曾遥</t>
  </si>
  <si>
    <t>236240204123</t>
  </si>
  <si>
    <t>80.5</t>
  </si>
  <si>
    <t>117.5</t>
  </si>
  <si>
    <t>198</t>
  </si>
  <si>
    <t>7</t>
  </si>
  <si>
    <t>肖卓</t>
  </si>
  <si>
    <t>236240204205</t>
  </si>
  <si>
    <t>71</t>
  </si>
  <si>
    <t>110.5</t>
  </si>
  <si>
    <t>181.5</t>
  </si>
  <si>
    <t>8</t>
  </si>
  <si>
    <t>余盈幸</t>
  </si>
  <si>
    <t>236240204106</t>
  </si>
  <si>
    <t>67.5</t>
  </si>
  <si>
    <t>100</t>
  </si>
  <si>
    <t>167.5</t>
  </si>
  <si>
    <t>9</t>
  </si>
  <si>
    <t>吴莉莉</t>
  </si>
  <si>
    <t>236240203508</t>
  </si>
  <si>
    <t>71.5</t>
  </si>
  <si>
    <t>104.5</t>
  </si>
  <si>
    <t>176</t>
  </si>
  <si>
    <t>10</t>
  </si>
  <si>
    <t>龙珊珊</t>
  </si>
  <si>
    <t>236240203805</t>
  </si>
  <si>
    <t>84</t>
  </si>
  <si>
    <t>96</t>
  </si>
  <si>
    <t>180</t>
  </si>
  <si>
    <t>11</t>
  </si>
  <si>
    <t>刘嘉琪</t>
  </si>
  <si>
    <t>236240203804</t>
  </si>
  <si>
    <t>81</t>
  </si>
  <si>
    <t>111.5</t>
  </si>
  <si>
    <t>192.5</t>
  </si>
  <si>
    <t>12</t>
  </si>
  <si>
    <t>周雨晴</t>
  </si>
  <si>
    <t>236240203921</t>
  </si>
  <si>
    <t>92</t>
  </si>
  <si>
    <t>170</t>
  </si>
  <si>
    <t>13</t>
  </si>
  <si>
    <t>唐近朱</t>
  </si>
  <si>
    <t>236240203701</t>
  </si>
  <si>
    <t>77</t>
  </si>
  <si>
    <t>104</t>
  </si>
  <si>
    <t>181</t>
  </si>
  <si>
    <t>14</t>
  </si>
  <si>
    <t>张翔</t>
  </si>
  <si>
    <t>236240203802</t>
  </si>
  <si>
    <t>63.5</t>
  </si>
  <si>
    <t>97.5</t>
  </si>
  <si>
    <t>161</t>
  </si>
  <si>
    <t>15</t>
  </si>
  <si>
    <t>陈鑫</t>
  </si>
  <si>
    <t>236240203423</t>
  </si>
  <si>
    <t>61.5</t>
  </si>
  <si>
    <t>99</t>
  </si>
  <si>
    <t>160.5</t>
  </si>
  <si>
    <t>刘小会</t>
  </si>
  <si>
    <t>永新县小学体育与健康</t>
  </si>
  <si>
    <t>360830112005</t>
  </si>
  <si>
    <t>236240400602</t>
  </si>
  <si>
    <t>85.5</t>
  </si>
  <si>
    <t>196</t>
  </si>
  <si>
    <t>朱丹</t>
  </si>
  <si>
    <t>236240400407</t>
  </si>
  <si>
    <t>76</t>
  </si>
  <si>
    <t>94</t>
  </si>
  <si>
    <t>陈腾</t>
  </si>
  <si>
    <t>236240400610</t>
  </si>
  <si>
    <t>48.5</t>
  </si>
  <si>
    <t>66</t>
  </si>
  <si>
    <t>114.5</t>
  </si>
  <si>
    <t>吕泽城</t>
  </si>
  <si>
    <t>236013101610</t>
  </si>
  <si>
    <t>78.5</t>
  </si>
  <si>
    <t>86.5</t>
  </si>
  <si>
    <t>165</t>
  </si>
  <si>
    <t>彭军亮</t>
  </si>
  <si>
    <t>236240400326</t>
  </si>
  <si>
    <t>49.5</t>
  </si>
  <si>
    <t>113</t>
  </si>
  <si>
    <t>余雯</t>
  </si>
  <si>
    <t>236240400211</t>
  </si>
  <si>
    <t>74.5</t>
  </si>
  <si>
    <t>75.5</t>
  </si>
  <si>
    <t>150</t>
  </si>
  <si>
    <t>曾晖</t>
  </si>
  <si>
    <t>236240400210</t>
  </si>
  <si>
    <t>68</t>
  </si>
  <si>
    <t>139</t>
  </si>
  <si>
    <t>彭丰</t>
  </si>
  <si>
    <t>236250208026</t>
  </si>
  <si>
    <t>53.5</t>
  </si>
  <si>
    <t>79</t>
  </si>
  <si>
    <t>132.5</t>
  </si>
  <si>
    <t>陈新华</t>
  </si>
  <si>
    <t>236240400316</t>
  </si>
  <si>
    <t>60</t>
  </si>
  <si>
    <t>127.5</t>
  </si>
  <si>
    <t>颜胜华</t>
  </si>
  <si>
    <t>236240400604</t>
  </si>
  <si>
    <t>59.5</t>
  </si>
  <si>
    <t>109</t>
  </si>
  <si>
    <t>刘艳</t>
  </si>
  <si>
    <t>236240400308</t>
  </si>
  <si>
    <t>64</t>
  </si>
  <si>
    <t>67</t>
  </si>
  <si>
    <t>131</t>
  </si>
  <si>
    <t>陈鹭</t>
  </si>
  <si>
    <t>236240400214</t>
  </si>
  <si>
    <t>56.5</t>
  </si>
  <si>
    <t>122.5</t>
  </si>
  <si>
    <t>庄晶</t>
  </si>
  <si>
    <t>236240400218</t>
  </si>
  <si>
    <t>50</t>
  </si>
  <si>
    <t>110</t>
  </si>
  <si>
    <t>胡媛</t>
  </si>
  <si>
    <t>236240400225</t>
  </si>
  <si>
    <t>72.5</t>
  </si>
  <si>
    <t>65</t>
  </si>
  <si>
    <t>137.5</t>
  </si>
  <si>
    <t>龙莉</t>
  </si>
  <si>
    <t>236240400606</t>
  </si>
  <si>
    <t>52</t>
  </si>
  <si>
    <t>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</si>
</sst>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5" borderId="1" applyNumberFormat="0" applyAlignment="0" applyProtection="0"/>
    <xf numFmtId="0" fontId="22" fillId="6" borderId="0" applyNumberFormat="0" applyBorder="0" applyAlignment="0" applyProtection="0"/>
    <xf numFmtId="0" fontId="25" fillId="7" borderId="0" applyNumberFormat="0" applyBorder="0" applyAlignment="0" applyProtection="0"/>
    <xf numFmtId="43" fontId="2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9" borderId="2" applyNumberFormat="0" applyFont="0" applyAlignment="0" applyProtection="0"/>
    <xf numFmtId="0" fontId="2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1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6" fillId="13" borderId="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8" applyNumberFormat="0" applyFill="0" applyAlignment="0" applyProtection="0"/>
    <xf numFmtId="0" fontId="22" fillId="17" borderId="0" applyNumberFormat="0" applyBorder="0" applyAlignment="0" applyProtection="0"/>
    <xf numFmtId="0" fontId="38" fillId="0" borderId="9" applyNumberFormat="0" applyFill="0" applyAlignment="0" applyProtection="0"/>
    <xf numFmtId="0" fontId="39" fillId="18" borderId="0" applyNumberFormat="0" applyBorder="0" applyAlignment="0" applyProtection="0"/>
    <xf numFmtId="0" fontId="22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35" fillId="5" borderId="6" applyNumberFormat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6" fillId="28" borderId="0" applyNumberFormat="0" applyBorder="0" applyAlignment="0" applyProtection="0"/>
    <xf numFmtId="0" fontId="22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0">
      <alignment vertical="center"/>
      <protection/>
    </xf>
    <xf numFmtId="0" fontId="39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13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3" fillId="4" borderId="1" applyNumberFormat="0" applyAlignment="0" applyProtection="0"/>
    <xf numFmtId="0" fontId="21" fillId="9" borderId="2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 topLeftCell="A1">
      <selection activeCell="R35" sqref="R35"/>
    </sheetView>
  </sheetViews>
  <sheetFormatPr defaultColWidth="9.00390625" defaultRowHeight="15"/>
  <cols>
    <col min="1" max="1" width="5.28125" style="3" customWidth="1"/>
    <col min="2" max="2" width="10.8515625" style="3" customWidth="1"/>
    <col min="3" max="3" width="21.140625" style="3" customWidth="1"/>
    <col min="4" max="5" width="13.8515625" style="3" customWidth="1"/>
    <col min="6" max="7" width="7.00390625" style="3" customWidth="1"/>
    <col min="8" max="8" width="7.8515625" style="3" customWidth="1"/>
    <col min="9" max="9" width="7.28125" style="3" customWidth="1"/>
    <col min="10" max="10" width="7.140625" style="3" customWidth="1"/>
    <col min="11" max="11" width="7.28125" style="3" customWidth="1"/>
    <col min="12" max="12" width="8.28125" style="3" customWidth="1"/>
    <col min="13" max="13" width="8.421875" style="3" customWidth="1"/>
    <col min="14" max="14" width="8.28125" style="3" customWidth="1"/>
    <col min="15" max="15" width="5.421875" style="3" customWidth="1"/>
    <col min="16" max="16" width="7.7109375" style="3" customWidth="1"/>
    <col min="17" max="16384" width="9.00390625" style="3" customWidth="1"/>
  </cols>
  <sheetData>
    <row r="1" spans="1:16" ht="36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12" t="s">
        <v>8</v>
      </c>
      <c r="J1" s="13" t="s">
        <v>9</v>
      </c>
      <c r="K1" s="13" t="s">
        <v>10</v>
      </c>
      <c r="L1" s="14" t="s">
        <v>11</v>
      </c>
      <c r="M1" s="14" t="s">
        <v>12</v>
      </c>
      <c r="N1" s="15" t="s">
        <v>13</v>
      </c>
      <c r="O1" s="15" t="s">
        <v>14</v>
      </c>
      <c r="P1" s="16" t="s">
        <v>15</v>
      </c>
    </row>
    <row r="2" spans="1:16" ht="21.75" customHeight="1">
      <c r="A2" s="7" t="s">
        <v>16</v>
      </c>
      <c r="B2" s="8" t="s">
        <v>17</v>
      </c>
      <c r="C2" s="9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  <c r="I2" s="17">
        <f aca="true" t="shared" si="0" ref="I2:I16">H2*0.16</f>
        <v>32.88</v>
      </c>
      <c r="J2" s="18">
        <v>58.6</v>
      </c>
      <c r="K2" s="18">
        <v>26.28</v>
      </c>
      <c r="L2" s="18">
        <f aca="true" t="shared" si="1" ref="L2:L16">J2+K2</f>
        <v>84.88</v>
      </c>
      <c r="M2" s="18">
        <f aca="true" t="shared" si="2" ref="M2:M16">L2*0.6</f>
        <v>50.928</v>
      </c>
      <c r="N2" s="18">
        <f aca="true" t="shared" si="3" ref="N2:N16">I2+M2</f>
        <v>83.80799999999999</v>
      </c>
      <c r="O2" s="16">
        <v>1</v>
      </c>
      <c r="P2" s="16"/>
    </row>
    <row r="3" spans="1:16" ht="21.75" customHeight="1">
      <c r="A3" s="7" t="s">
        <v>24</v>
      </c>
      <c r="B3" s="8" t="s">
        <v>25</v>
      </c>
      <c r="C3" s="9" t="s">
        <v>18</v>
      </c>
      <c r="D3" s="8" t="s">
        <v>19</v>
      </c>
      <c r="E3" s="8" t="s">
        <v>26</v>
      </c>
      <c r="F3" s="8" t="s">
        <v>27</v>
      </c>
      <c r="G3" s="8" t="s">
        <v>28</v>
      </c>
      <c r="H3" s="8" t="s">
        <v>29</v>
      </c>
      <c r="I3" s="17">
        <f t="shared" si="0"/>
        <v>34.56</v>
      </c>
      <c r="J3" s="18">
        <v>56.6</v>
      </c>
      <c r="K3" s="18">
        <v>25.16</v>
      </c>
      <c r="L3" s="18">
        <f t="shared" si="1"/>
        <v>81.76</v>
      </c>
      <c r="M3" s="18">
        <f t="shared" si="2"/>
        <v>49.056000000000004</v>
      </c>
      <c r="N3" s="18">
        <f t="shared" si="3"/>
        <v>83.61600000000001</v>
      </c>
      <c r="O3" s="16">
        <v>2</v>
      </c>
      <c r="P3" s="16"/>
    </row>
    <row r="4" spans="1:16" ht="21.75" customHeight="1">
      <c r="A4" s="7" t="s">
        <v>30</v>
      </c>
      <c r="B4" s="8" t="s">
        <v>31</v>
      </c>
      <c r="C4" s="9" t="s">
        <v>18</v>
      </c>
      <c r="D4" s="8" t="s">
        <v>19</v>
      </c>
      <c r="E4" s="8" t="s">
        <v>32</v>
      </c>
      <c r="F4" s="8" t="s">
        <v>33</v>
      </c>
      <c r="G4" s="8" t="s">
        <v>34</v>
      </c>
      <c r="H4" s="8" t="s">
        <v>35</v>
      </c>
      <c r="I4" s="17">
        <f t="shared" si="0"/>
        <v>33.76</v>
      </c>
      <c r="J4" s="18">
        <v>54</v>
      </c>
      <c r="K4" s="18">
        <v>26.5</v>
      </c>
      <c r="L4" s="18">
        <f t="shared" si="1"/>
        <v>80.5</v>
      </c>
      <c r="M4" s="18">
        <f t="shared" si="2"/>
        <v>48.3</v>
      </c>
      <c r="N4" s="18">
        <f t="shared" si="3"/>
        <v>82.06</v>
      </c>
      <c r="O4" s="16">
        <v>3</v>
      </c>
      <c r="P4" s="16"/>
    </row>
    <row r="5" spans="1:16" ht="21.75" customHeight="1">
      <c r="A5" s="7" t="s">
        <v>36</v>
      </c>
      <c r="B5" s="8" t="s">
        <v>37</v>
      </c>
      <c r="C5" s="9" t="s">
        <v>18</v>
      </c>
      <c r="D5" s="8" t="s">
        <v>19</v>
      </c>
      <c r="E5" s="8" t="s">
        <v>38</v>
      </c>
      <c r="F5" s="8" t="s">
        <v>39</v>
      </c>
      <c r="G5" s="8" t="s">
        <v>40</v>
      </c>
      <c r="H5" s="8" t="s">
        <v>41</v>
      </c>
      <c r="I5" s="17">
        <f t="shared" si="0"/>
        <v>29.76</v>
      </c>
      <c r="J5" s="18">
        <v>56.8</v>
      </c>
      <c r="K5" s="18">
        <v>27.6</v>
      </c>
      <c r="L5" s="18">
        <f t="shared" si="1"/>
        <v>84.4</v>
      </c>
      <c r="M5" s="18">
        <f t="shared" si="2"/>
        <v>50.64</v>
      </c>
      <c r="N5" s="18">
        <f t="shared" si="3"/>
        <v>80.4</v>
      </c>
      <c r="O5" s="16">
        <v>4</v>
      </c>
      <c r="P5" s="16"/>
    </row>
    <row r="6" spans="1:16" s="1" customFormat="1" ht="21.75" customHeight="1">
      <c r="A6" s="10" t="s">
        <v>42</v>
      </c>
      <c r="B6" s="11" t="s">
        <v>43</v>
      </c>
      <c r="C6" s="11" t="s">
        <v>18</v>
      </c>
      <c r="D6" s="11" t="s">
        <v>19</v>
      </c>
      <c r="E6" s="11" t="s">
        <v>44</v>
      </c>
      <c r="F6" s="11" t="s">
        <v>45</v>
      </c>
      <c r="G6" s="11" t="s">
        <v>46</v>
      </c>
      <c r="H6" s="11" t="s">
        <v>41</v>
      </c>
      <c r="I6" s="19">
        <f t="shared" si="0"/>
        <v>29.76</v>
      </c>
      <c r="J6" s="20">
        <v>56.7</v>
      </c>
      <c r="K6" s="20">
        <v>27.52</v>
      </c>
      <c r="L6" s="20">
        <f t="shared" si="1"/>
        <v>84.22</v>
      </c>
      <c r="M6" s="20">
        <f t="shared" si="2"/>
        <v>50.532</v>
      </c>
      <c r="N6" s="20">
        <f t="shared" si="3"/>
        <v>80.292</v>
      </c>
      <c r="O6" s="21">
        <v>5</v>
      </c>
      <c r="P6" s="21"/>
    </row>
    <row r="7" spans="1:16" s="2" customFormat="1" ht="21.75" customHeight="1">
      <c r="A7" s="7" t="s">
        <v>47</v>
      </c>
      <c r="B7" s="8" t="s">
        <v>48</v>
      </c>
      <c r="C7" s="9" t="s">
        <v>18</v>
      </c>
      <c r="D7" s="8" t="s">
        <v>19</v>
      </c>
      <c r="E7" s="8" t="s">
        <v>49</v>
      </c>
      <c r="F7" s="8" t="s">
        <v>50</v>
      </c>
      <c r="G7" s="8" t="s">
        <v>51</v>
      </c>
      <c r="H7" s="8" t="s">
        <v>52</v>
      </c>
      <c r="I7" s="17">
        <f t="shared" si="0"/>
        <v>31.68</v>
      </c>
      <c r="J7" s="18">
        <v>55.2</v>
      </c>
      <c r="K7" s="18">
        <v>24.9</v>
      </c>
      <c r="L7" s="18">
        <f t="shared" si="1"/>
        <v>80.1</v>
      </c>
      <c r="M7" s="18">
        <f t="shared" si="2"/>
        <v>48.059999999999995</v>
      </c>
      <c r="N7" s="18">
        <f t="shared" si="3"/>
        <v>79.74</v>
      </c>
      <c r="O7" s="16">
        <v>6</v>
      </c>
      <c r="P7" s="16"/>
    </row>
    <row r="8" spans="1:16" ht="21.75" customHeight="1">
      <c r="A8" s="7" t="s">
        <v>53</v>
      </c>
      <c r="B8" s="8" t="s">
        <v>54</v>
      </c>
      <c r="C8" s="9" t="s">
        <v>18</v>
      </c>
      <c r="D8" s="8" t="s">
        <v>19</v>
      </c>
      <c r="E8" s="8" t="s">
        <v>55</v>
      </c>
      <c r="F8" s="8" t="s">
        <v>56</v>
      </c>
      <c r="G8" s="8" t="s">
        <v>57</v>
      </c>
      <c r="H8" s="8" t="s">
        <v>58</v>
      </c>
      <c r="I8" s="17">
        <f t="shared" si="0"/>
        <v>29.04</v>
      </c>
      <c r="J8" s="18">
        <v>56.7</v>
      </c>
      <c r="K8" s="18">
        <v>23.06</v>
      </c>
      <c r="L8" s="18">
        <f t="shared" si="1"/>
        <v>79.76</v>
      </c>
      <c r="M8" s="18">
        <f t="shared" si="2"/>
        <v>47.856</v>
      </c>
      <c r="N8" s="18">
        <f t="shared" si="3"/>
        <v>76.896</v>
      </c>
      <c r="O8" s="16">
        <v>7</v>
      </c>
      <c r="P8" s="16"/>
    </row>
    <row r="9" spans="1:16" ht="21.75" customHeight="1">
      <c r="A9" s="7" t="s">
        <v>59</v>
      </c>
      <c r="B9" s="8" t="s">
        <v>60</v>
      </c>
      <c r="C9" s="9" t="s">
        <v>18</v>
      </c>
      <c r="D9" s="8" t="s">
        <v>19</v>
      </c>
      <c r="E9" s="8" t="s">
        <v>61</v>
      </c>
      <c r="F9" s="8" t="s">
        <v>62</v>
      </c>
      <c r="G9" s="8" t="s">
        <v>63</v>
      </c>
      <c r="H9" s="8" t="s">
        <v>64</v>
      </c>
      <c r="I9" s="17">
        <f t="shared" si="0"/>
        <v>26.8</v>
      </c>
      <c r="J9" s="18">
        <v>53.8</v>
      </c>
      <c r="K9" s="18">
        <v>28.24</v>
      </c>
      <c r="L9" s="18">
        <f t="shared" si="1"/>
        <v>82.03999999999999</v>
      </c>
      <c r="M9" s="18">
        <f t="shared" si="2"/>
        <v>49.224</v>
      </c>
      <c r="N9" s="18">
        <f t="shared" si="3"/>
        <v>76.024</v>
      </c>
      <c r="O9" s="16">
        <v>8</v>
      </c>
      <c r="P9" s="16"/>
    </row>
    <row r="10" spans="1:16" ht="21.75" customHeight="1">
      <c r="A10" s="7" t="s">
        <v>65</v>
      </c>
      <c r="B10" s="8" t="s">
        <v>66</v>
      </c>
      <c r="C10" s="9" t="s">
        <v>18</v>
      </c>
      <c r="D10" s="8" t="s">
        <v>19</v>
      </c>
      <c r="E10" s="8" t="s">
        <v>67</v>
      </c>
      <c r="F10" s="8" t="s">
        <v>68</v>
      </c>
      <c r="G10" s="8" t="s">
        <v>69</v>
      </c>
      <c r="H10" s="8" t="s">
        <v>70</v>
      </c>
      <c r="I10" s="17">
        <f t="shared" si="0"/>
        <v>28.16</v>
      </c>
      <c r="J10" s="18">
        <v>54.2</v>
      </c>
      <c r="K10" s="18">
        <v>25.56</v>
      </c>
      <c r="L10" s="18">
        <f t="shared" si="1"/>
        <v>79.76</v>
      </c>
      <c r="M10" s="18">
        <f t="shared" si="2"/>
        <v>47.856</v>
      </c>
      <c r="N10" s="18">
        <f t="shared" si="3"/>
        <v>76.016</v>
      </c>
      <c r="O10" s="16">
        <v>9</v>
      </c>
      <c r="P10" s="16"/>
    </row>
    <row r="11" spans="1:16" ht="21.75" customHeight="1">
      <c r="A11" s="7" t="s">
        <v>71</v>
      </c>
      <c r="B11" s="8" t="s">
        <v>72</v>
      </c>
      <c r="C11" s="9" t="s">
        <v>18</v>
      </c>
      <c r="D11" s="8" t="s">
        <v>19</v>
      </c>
      <c r="E11" s="8" t="s">
        <v>73</v>
      </c>
      <c r="F11" s="8" t="s">
        <v>74</v>
      </c>
      <c r="G11" s="8" t="s">
        <v>75</v>
      </c>
      <c r="H11" s="8" t="s">
        <v>76</v>
      </c>
      <c r="I11" s="17">
        <f t="shared" si="0"/>
        <v>28.8</v>
      </c>
      <c r="J11" s="18">
        <v>52.4</v>
      </c>
      <c r="K11" s="18">
        <v>25.58</v>
      </c>
      <c r="L11" s="18">
        <f t="shared" si="1"/>
        <v>77.97999999999999</v>
      </c>
      <c r="M11" s="18">
        <f t="shared" si="2"/>
        <v>46.78799999999999</v>
      </c>
      <c r="N11" s="18">
        <f t="shared" si="3"/>
        <v>75.588</v>
      </c>
      <c r="O11" s="16">
        <v>10</v>
      </c>
      <c r="P11" s="16"/>
    </row>
    <row r="12" spans="1:16" ht="21.75" customHeight="1">
      <c r="A12" s="7" t="s">
        <v>77</v>
      </c>
      <c r="B12" s="8" t="s">
        <v>78</v>
      </c>
      <c r="C12" s="9" t="s">
        <v>18</v>
      </c>
      <c r="D12" s="8" t="s">
        <v>19</v>
      </c>
      <c r="E12" s="8" t="s">
        <v>79</v>
      </c>
      <c r="F12" s="8" t="s">
        <v>80</v>
      </c>
      <c r="G12" s="8" t="s">
        <v>81</v>
      </c>
      <c r="H12" s="8" t="s">
        <v>82</v>
      </c>
      <c r="I12" s="17">
        <f t="shared" si="0"/>
        <v>30.8</v>
      </c>
      <c r="J12" s="18">
        <v>49.4</v>
      </c>
      <c r="K12" s="18">
        <v>24.14</v>
      </c>
      <c r="L12" s="18">
        <f t="shared" si="1"/>
        <v>73.53999999999999</v>
      </c>
      <c r="M12" s="18">
        <f t="shared" si="2"/>
        <v>44.123999999999995</v>
      </c>
      <c r="N12" s="18">
        <f t="shared" si="3"/>
        <v>74.92399999999999</v>
      </c>
      <c r="O12" s="16">
        <v>11</v>
      </c>
      <c r="P12" s="16"/>
    </row>
    <row r="13" spans="1:16" ht="21.75" customHeight="1">
      <c r="A13" s="7" t="s">
        <v>83</v>
      </c>
      <c r="B13" s="8" t="s">
        <v>84</v>
      </c>
      <c r="C13" s="9" t="s">
        <v>18</v>
      </c>
      <c r="D13" s="8" t="s">
        <v>19</v>
      </c>
      <c r="E13" s="8" t="s">
        <v>85</v>
      </c>
      <c r="F13" s="8" t="s">
        <v>39</v>
      </c>
      <c r="G13" s="8" t="s">
        <v>86</v>
      </c>
      <c r="H13" s="8" t="s">
        <v>87</v>
      </c>
      <c r="I13" s="17">
        <f t="shared" si="0"/>
        <v>27.2</v>
      </c>
      <c r="J13" s="18">
        <v>56.2</v>
      </c>
      <c r="K13" s="18">
        <v>23.1</v>
      </c>
      <c r="L13" s="18">
        <f t="shared" si="1"/>
        <v>79.30000000000001</v>
      </c>
      <c r="M13" s="18">
        <f t="shared" si="2"/>
        <v>47.580000000000005</v>
      </c>
      <c r="N13" s="18">
        <f t="shared" si="3"/>
        <v>74.78</v>
      </c>
      <c r="O13" s="16">
        <v>12</v>
      </c>
      <c r="P13" s="16"/>
    </row>
    <row r="14" spans="1:16" ht="21.75" customHeight="1">
      <c r="A14" s="7" t="s">
        <v>88</v>
      </c>
      <c r="B14" s="8" t="s">
        <v>89</v>
      </c>
      <c r="C14" s="9" t="s">
        <v>18</v>
      </c>
      <c r="D14" s="8" t="s">
        <v>19</v>
      </c>
      <c r="E14" s="8" t="s">
        <v>90</v>
      </c>
      <c r="F14" s="8" t="s">
        <v>91</v>
      </c>
      <c r="G14" s="8" t="s">
        <v>92</v>
      </c>
      <c r="H14" s="8" t="s">
        <v>93</v>
      </c>
      <c r="I14" s="17">
        <f t="shared" si="0"/>
        <v>28.96</v>
      </c>
      <c r="J14" s="18">
        <v>51</v>
      </c>
      <c r="K14" s="18">
        <v>25.36</v>
      </c>
      <c r="L14" s="18">
        <f t="shared" si="1"/>
        <v>76.36</v>
      </c>
      <c r="M14" s="18">
        <f t="shared" si="2"/>
        <v>45.815999999999995</v>
      </c>
      <c r="N14" s="18">
        <f t="shared" si="3"/>
        <v>74.776</v>
      </c>
      <c r="O14" s="16">
        <v>13</v>
      </c>
      <c r="P14" s="16"/>
    </row>
    <row r="15" spans="1:16" ht="21.75" customHeight="1">
      <c r="A15" s="7" t="s">
        <v>94</v>
      </c>
      <c r="B15" s="8" t="s">
        <v>95</v>
      </c>
      <c r="C15" s="9" t="s">
        <v>18</v>
      </c>
      <c r="D15" s="8" t="s">
        <v>19</v>
      </c>
      <c r="E15" s="8" t="s">
        <v>96</v>
      </c>
      <c r="F15" s="8" t="s">
        <v>97</v>
      </c>
      <c r="G15" s="8" t="s">
        <v>98</v>
      </c>
      <c r="H15" s="8" t="s">
        <v>99</v>
      </c>
      <c r="I15" s="17">
        <f t="shared" si="0"/>
        <v>25.76</v>
      </c>
      <c r="J15" s="18">
        <v>54.8</v>
      </c>
      <c r="K15" s="18">
        <v>25.42</v>
      </c>
      <c r="L15" s="18">
        <f t="shared" si="1"/>
        <v>80.22</v>
      </c>
      <c r="M15" s="18">
        <f t="shared" si="2"/>
        <v>48.132</v>
      </c>
      <c r="N15" s="18">
        <f t="shared" si="3"/>
        <v>73.892</v>
      </c>
      <c r="O15" s="16">
        <v>14</v>
      </c>
      <c r="P15" s="16"/>
    </row>
    <row r="16" spans="1:16" ht="21.75" customHeight="1">
      <c r="A16" s="7" t="s">
        <v>100</v>
      </c>
      <c r="B16" s="8" t="s">
        <v>101</v>
      </c>
      <c r="C16" s="9" t="s">
        <v>18</v>
      </c>
      <c r="D16" s="8" t="s">
        <v>19</v>
      </c>
      <c r="E16" s="8" t="s">
        <v>102</v>
      </c>
      <c r="F16" s="8" t="s">
        <v>103</v>
      </c>
      <c r="G16" s="8" t="s">
        <v>104</v>
      </c>
      <c r="H16" s="8" t="s">
        <v>105</v>
      </c>
      <c r="I16" s="17">
        <f t="shared" si="0"/>
        <v>25.68</v>
      </c>
      <c r="J16" s="18">
        <v>52.7</v>
      </c>
      <c r="K16" s="18">
        <v>23.42</v>
      </c>
      <c r="L16" s="18">
        <f t="shared" si="1"/>
        <v>76.12</v>
      </c>
      <c r="M16" s="18">
        <f t="shared" si="2"/>
        <v>45.672000000000004</v>
      </c>
      <c r="N16" s="18">
        <f t="shared" si="3"/>
        <v>71.352</v>
      </c>
      <c r="O16" s="16">
        <v>15</v>
      </c>
      <c r="P16" s="16"/>
    </row>
    <row r="17" spans="1:16" ht="21.75" customHeight="1">
      <c r="A17" s="7"/>
      <c r="B17" s="8"/>
      <c r="C17" s="8"/>
      <c r="D17" s="8"/>
      <c r="E17" s="8"/>
      <c r="F17" s="8"/>
      <c r="G17" s="8"/>
      <c r="H17" s="8"/>
      <c r="I17" s="17"/>
      <c r="J17" s="18"/>
      <c r="K17" s="18"/>
      <c r="L17" s="18"/>
      <c r="M17" s="18"/>
      <c r="N17" s="18"/>
      <c r="O17" s="16"/>
      <c r="P17" s="16"/>
    </row>
    <row r="18" spans="1:16" ht="30" customHeight="1">
      <c r="A18" s="4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6" t="s">
        <v>7</v>
      </c>
      <c r="I18" s="12" t="s">
        <v>8</v>
      </c>
      <c r="J18" s="13" t="s">
        <v>9</v>
      </c>
      <c r="K18" s="13" t="s">
        <v>10</v>
      </c>
      <c r="L18" s="14" t="s">
        <v>11</v>
      </c>
      <c r="M18" s="14" t="s">
        <v>12</v>
      </c>
      <c r="N18" s="15" t="s">
        <v>13</v>
      </c>
      <c r="O18" s="15" t="s">
        <v>14</v>
      </c>
      <c r="P18" s="16" t="s">
        <v>15</v>
      </c>
    </row>
    <row r="19" spans="1:16" ht="21.75" customHeight="1">
      <c r="A19" s="7" t="s">
        <v>16</v>
      </c>
      <c r="B19" s="8" t="s">
        <v>106</v>
      </c>
      <c r="C19" s="9" t="s">
        <v>107</v>
      </c>
      <c r="D19" s="8" t="s">
        <v>108</v>
      </c>
      <c r="E19" s="8" t="s">
        <v>109</v>
      </c>
      <c r="F19" s="8" t="s">
        <v>110</v>
      </c>
      <c r="G19" s="8" t="s">
        <v>57</v>
      </c>
      <c r="H19" s="8" t="s">
        <v>111</v>
      </c>
      <c r="I19" s="17">
        <f aca="true" t="shared" si="4" ref="I19:I33">H19*0.16</f>
        <v>31.36</v>
      </c>
      <c r="J19" s="18">
        <v>59.2</v>
      </c>
      <c r="K19" s="18">
        <v>19</v>
      </c>
      <c r="L19" s="18">
        <f aca="true" t="shared" si="5" ref="L19:L33">J19+K19</f>
        <v>78.2</v>
      </c>
      <c r="M19" s="18">
        <f aca="true" t="shared" si="6" ref="M19:M33">L19*0.6</f>
        <v>46.92</v>
      </c>
      <c r="N19" s="18">
        <f aca="true" t="shared" si="7" ref="N19:N33">I19+M19</f>
        <v>78.28</v>
      </c>
      <c r="O19" s="16">
        <v>1</v>
      </c>
      <c r="P19" s="16"/>
    </row>
    <row r="20" spans="1:16" ht="21.75" customHeight="1">
      <c r="A20" s="7" t="s">
        <v>24</v>
      </c>
      <c r="B20" s="8" t="s">
        <v>112</v>
      </c>
      <c r="C20" s="9" t="s">
        <v>107</v>
      </c>
      <c r="D20" s="8" t="s">
        <v>108</v>
      </c>
      <c r="E20" s="8" t="s">
        <v>113</v>
      </c>
      <c r="F20" s="8" t="s">
        <v>114</v>
      </c>
      <c r="G20" s="8" t="s">
        <v>115</v>
      </c>
      <c r="H20" s="8" t="s">
        <v>87</v>
      </c>
      <c r="I20" s="17">
        <f t="shared" si="4"/>
        <v>27.2</v>
      </c>
      <c r="J20" s="18">
        <v>57.6</v>
      </c>
      <c r="K20" s="18">
        <v>20</v>
      </c>
      <c r="L20" s="18">
        <f t="shared" si="5"/>
        <v>77.6</v>
      </c>
      <c r="M20" s="18">
        <f t="shared" si="6"/>
        <v>46.559999999999995</v>
      </c>
      <c r="N20" s="18">
        <f t="shared" si="7"/>
        <v>73.75999999999999</v>
      </c>
      <c r="O20" s="16">
        <v>2</v>
      </c>
      <c r="P20" s="16"/>
    </row>
    <row r="21" spans="1:16" ht="21.75" customHeight="1">
      <c r="A21" s="7" t="s">
        <v>30</v>
      </c>
      <c r="B21" s="8" t="s">
        <v>116</v>
      </c>
      <c r="C21" s="9" t="s">
        <v>107</v>
      </c>
      <c r="D21" s="8" t="s">
        <v>108</v>
      </c>
      <c r="E21" s="8" t="s">
        <v>117</v>
      </c>
      <c r="F21" s="8" t="s">
        <v>118</v>
      </c>
      <c r="G21" s="8" t="s">
        <v>119</v>
      </c>
      <c r="H21" s="8" t="s">
        <v>120</v>
      </c>
      <c r="I21" s="17">
        <f t="shared" si="4"/>
        <v>18.32</v>
      </c>
      <c r="J21" s="18">
        <v>53.6</v>
      </c>
      <c r="K21" s="18">
        <v>30</v>
      </c>
      <c r="L21" s="18">
        <f t="shared" si="5"/>
        <v>83.6</v>
      </c>
      <c r="M21" s="18">
        <f t="shared" si="6"/>
        <v>50.16</v>
      </c>
      <c r="N21" s="18">
        <f t="shared" si="7"/>
        <v>68.47999999999999</v>
      </c>
      <c r="O21" s="16">
        <v>3</v>
      </c>
      <c r="P21" s="16"/>
    </row>
    <row r="22" spans="1:16" ht="21.75" customHeight="1">
      <c r="A22" s="7" t="s">
        <v>36</v>
      </c>
      <c r="B22" s="8" t="s">
        <v>121</v>
      </c>
      <c r="C22" s="9" t="s">
        <v>107</v>
      </c>
      <c r="D22" s="8" t="s">
        <v>108</v>
      </c>
      <c r="E22" s="8" t="s">
        <v>122</v>
      </c>
      <c r="F22" s="8" t="s">
        <v>123</v>
      </c>
      <c r="G22" s="8" t="s">
        <v>124</v>
      </c>
      <c r="H22" s="8" t="s">
        <v>125</v>
      </c>
      <c r="I22" s="17">
        <f t="shared" si="4"/>
        <v>26.400000000000002</v>
      </c>
      <c r="J22" s="18">
        <v>50.6</v>
      </c>
      <c r="K22" s="18">
        <v>17</v>
      </c>
      <c r="L22" s="18">
        <f t="shared" si="5"/>
        <v>67.6</v>
      </c>
      <c r="M22" s="18">
        <f t="shared" si="6"/>
        <v>40.559999999999995</v>
      </c>
      <c r="N22" s="18">
        <f t="shared" si="7"/>
        <v>66.96</v>
      </c>
      <c r="O22" s="16">
        <v>4</v>
      </c>
      <c r="P22" s="16"/>
    </row>
    <row r="23" spans="1:16" ht="21.75" customHeight="1">
      <c r="A23" s="7" t="s">
        <v>42</v>
      </c>
      <c r="B23" s="8" t="s">
        <v>126</v>
      </c>
      <c r="C23" s="9" t="s">
        <v>107</v>
      </c>
      <c r="D23" s="8" t="s">
        <v>108</v>
      </c>
      <c r="E23" s="8" t="s">
        <v>127</v>
      </c>
      <c r="F23" s="8" t="s">
        <v>128</v>
      </c>
      <c r="G23" s="8" t="s">
        <v>97</v>
      </c>
      <c r="H23" s="8" t="s">
        <v>129</v>
      </c>
      <c r="I23" s="17">
        <f t="shared" si="4"/>
        <v>18.080000000000002</v>
      </c>
      <c r="J23" s="18">
        <v>56.2</v>
      </c>
      <c r="K23" s="18">
        <v>23</v>
      </c>
      <c r="L23" s="18">
        <f t="shared" si="5"/>
        <v>79.2</v>
      </c>
      <c r="M23" s="18">
        <f t="shared" si="6"/>
        <v>47.52</v>
      </c>
      <c r="N23" s="18">
        <f t="shared" si="7"/>
        <v>65.60000000000001</v>
      </c>
      <c r="O23" s="16">
        <v>5</v>
      </c>
      <c r="P23" s="16"/>
    </row>
    <row r="24" spans="1:16" ht="21.75" customHeight="1">
      <c r="A24" s="7" t="s">
        <v>47</v>
      </c>
      <c r="B24" s="8" t="s">
        <v>130</v>
      </c>
      <c r="C24" s="9" t="s">
        <v>107</v>
      </c>
      <c r="D24" s="8" t="s">
        <v>108</v>
      </c>
      <c r="E24" s="8" t="s">
        <v>131</v>
      </c>
      <c r="F24" s="8" t="s">
        <v>132</v>
      </c>
      <c r="G24" s="8" t="s">
        <v>133</v>
      </c>
      <c r="H24" s="8" t="s">
        <v>134</v>
      </c>
      <c r="I24" s="17">
        <f t="shared" si="4"/>
        <v>24</v>
      </c>
      <c r="J24" s="18">
        <v>60</v>
      </c>
      <c r="K24" s="18">
        <v>9</v>
      </c>
      <c r="L24" s="18">
        <f t="shared" si="5"/>
        <v>69</v>
      </c>
      <c r="M24" s="18">
        <f t="shared" si="6"/>
        <v>41.4</v>
      </c>
      <c r="N24" s="18">
        <f t="shared" si="7"/>
        <v>65.4</v>
      </c>
      <c r="O24" s="16">
        <v>6</v>
      </c>
      <c r="P24" s="16"/>
    </row>
    <row r="25" spans="1:16" ht="21.75" customHeight="1">
      <c r="A25" s="7" t="s">
        <v>53</v>
      </c>
      <c r="B25" s="8" t="s">
        <v>135</v>
      </c>
      <c r="C25" s="9" t="s">
        <v>107</v>
      </c>
      <c r="D25" s="8" t="s">
        <v>108</v>
      </c>
      <c r="E25" s="8" t="s">
        <v>136</v>
      </c>
      <c r="F25" s="8" t="s">
        <v>56</v>
      </c>
      <c r="G25" s="8" t="s">
        <v>137</v>
      </c>
      <c r="H25" s="8" t="s">
        <v>138</v>
      </c>
      <c r="I25" s="17">
        <f t="shared" si="4"/>
        <v>22.240000000000002</v>
      </c>
      <c r="J25" s="18">
        <v>55.8</v>
      </c>
      <c r="K25" s="18">
        <v>15</v>
      </c>
      <c r="L25" s="18">
        <f t="shared" si="5"/>
        <v>70.8</v>
      </c>
      <c r="M25" s="18">
        <f t="shared" si="6"/>
        <v>42.48</v>
      </c>
      <c r="N25" s="18">
        <f t="shared" si="7"/>
        <v>64.72</v>
      </c>
      <c r="O25" s="16">
        <v>7</v>
      </c>
      <c r="P25" s="16"/>
    </row>
    <row r="26" spans="1:16" ht="21.75" customHeight="1">
      <c r="A26" s="7" t="s">
        <v>59</v>
      </c>
      <c r="B26" s="8" t="s">
        <v>139</v>
      </c>
      <c r="C26" s="9" t="s">
        <v>107</v>
      </c>
      <c r="D26" s="8" t="s">
        <v>108</v>
      </c>
      <c r="E26" s="8" t="s">
        <v>140</v>
      </c>
      <c r="F26" s="8" t="s">
        <v>141</v>
      </c>
      <c r="G26" s="8" t="s">
        <v>142</v>
      </c>
      <c r="H26" s="8" t="s">
        <v>143</v>
      </c>
      <c r="I26" s="17">
        <f t="shared" si="4"/>
        <v>21.2</v>
      </c>
      <c r="J26" s="18">
        <v>51.2</v>
      </c>
      <c r="K26" s="18">
        <v>16</v>
      </c>
      <c r="L26" s="18">
        <f t="shared" si="5"/>
        <v>67.2</v>
      </c>
      <c r="M26" s="18">
        <f t="shared" si="6"/>
        <v>40.32</v>
      </c>
      <c r="N26" s="18">
        <f t="shared" si="7"/>
        <v>61.519999999999996</v>
      </c>
      <c r="O26" s="16">
        <v>8</v>
      </c>
      <c r="P26" s="16"/>
    </row>
    <row r="27" spans="1:16" ht="21.75" customHeight="1">
      <c r="A27" s="7" t="s">
        <v>65</v>
      </c>
      <c r="B27" s="8" t="s">
        <v>144</v>
      </c>
      <c r="C27" s="9" t="s">
        <v>107</v>
      </c>
      <c r="D27" s="8" t="s">
        <v>108</v>
      </c>
      <c r="E27" s="8" t="s">
        <v>145</v>
      </c>
      <c r="F27" s="8" t="s">
        <v>146</v>
      </c>
      <c r="G27" s="8" t="s">
        <v>62</v>
      </c>
      <c r="H27" s="8" t="s">
        <v>147</v>
      </c>
      <c r="I27" s="17">
        <f t="shared" si="4"/>
        <v>20.400000000000002</v>
      </c>
      <c r="J27" s="18">
        <v>50</v>
      </c>
      <c r="K27" s="18">
        <v>18</v>
      </c>
      <c r="L27" s="18">
        <f t="shared" si="5"/>
        <v>68</v>
      </c>
      <c r="M27" s="18">
        <f t="shared" si="6"/>
        <v>40.8</v>
      </c>
      <c r="N27" s="18">
        <f t="shared" si="7"/>
        <v>61.2</v>
      </c>
      <c r="O27" s="16">
        <v>9</v>
      </c>
      <c r="P27" s="16"/>
    </row>
    <row r="28" spans="1:16" ht="21.75" customHeight="1">
      <c r="A28" s="7" t="s">
        <v>71</v>
      </c>
      <c r="B28" s="8" t="s">
        <v>148</v>
      </c>
      <c r="C28" s="9" t="s">
        <v>107</v>
      </c>
      <c r="D28" s="8" t="s">
        <v>108</v>
      </c>
      <c r="E28" s="8" t="s">
        <v>149</v>
      </c>
      <c r="F28" s="8" t="s">
        <v>128</v>
      </c>
      <c r="G28" s="8" t="s">
        <v>150</v>
      </c>
      <c r="H28" s="8" t="s">
        <v>151</v>
      </c>
      <c r="I28" s="17">
        <f t="shared" si="4"/>
        <v>17.44</v>
      </c>
      <c r="J28" s="18">
        <v>48.8</v>
      </c>
      <c r="K28" s="18">
        <v>21</v>
      </c>
      <c r="L28" s="18">
        <f t="shared" si="5"/>
        <v>69.8</v>
      </c>
      <c r="M28" s="18">
        <f t="shared" si="6"/>
        <v>41.879999999999995</v>
      </c>
      <c r="N28" s="18">
        <f t="shared" si="7"/>
        <v>59.31999999999999</v>
      </c>
      <c r="O28" s="16">
        <v>10</v>
      </c>
      <c r="P28" s="16"/>
    </row>
    <row r="29" spans="1:16" ht="21.75" customHeight="1">
      <c r="A29" s="7" t="s">
        <v>77</v>
      </c>
      <c r="B29" s="8" t="s">
        <v>152</v>
      </c>
      <c r="C29" s="9" t="s">
        <v>107</v>
      </c>
      <c r="D29" s="8" t="s">
        <v>108</v>
      </c>
      <c r="E29" s="8" t="s">
        <v>153</v>
      </c>
      <c r="F29" s="8" t="s">
        <v>154</v>
      </c>
      <c r="G29" s="8" t="s">
        <v>155</v>
      </c>
      <c r="H29" s="8" t="s">
        <v>156</v>
      </c>
      <c r="I29" s="17">
        <f t="shared" si="4"/>
        <v>20.96</v>
      </c>
      <c r="J29" s="18">
        <v>55.2</v>
      </c>
      <c r="K29" s="18">
        <v>5</v>
      </c>
      <c r="L29" s="18">
        <f t="shared" si="5"/>
        <v>60.2</v>
      </c>
      <c r="M29" s="18">
        <f t="shared" si="6"/>
        <v>36.12</v>
      </c>
      <c r="N29" s="18">
        <f t="shared" si="7"/>
        <v>57.08</v>
      </c>
      <c r="O29" s="16">
        <v>11</v>
      </c>
      <c r="P29" s="16"/>
    </row>
    <row r="30" spans="1:16" ht="21.75" customHeight="1">
      <c r="A30" s="7" t="s">
        <v>83</v>
      </c>
      <c r="B30" s="8" t="s">
        <v>157</v>
      </c>
      <c r="C30" s="9" t="s">
        <v>107</v>
      </c>
      <c r="D30" s="8" t="s">
        <v>108</v>
      </c>
      <c r="E30" s="8" t="s">
        <v>158</v>
      </c>
      <c r="F30" s="8" t="s">
        <v>159</v>
      </c>
      <c r="G30" s="8" t="s">
        <v>119</v>
      </c>
      <c r="H30" s="8" t="s">
        <v>160</v>
      </c>
      <c r="I30" s="17">
        <f t="shared" si="4"/>
        <v>19.6</v>
      </c>
      <c r="J30" s="18">
        <v>49</v>
      </c>
      <c r="K30" s="18">
        <v>0</v>
      </c>
      <c r="L30" s="18">
        <f t="shared" si="5"/>
        <v>49</v>
      </c>
      <c r="M30" s="18">
        <f t="shared" si="6"/>
        <v>29.4</v>
      </c>
      <c r="N30" s="18">
        <f t="shared" si="7"/>
        <v>49</v>
      </c>
      <c r="O30" s="16">
        <v>12</v>
      </c>
      <c r="P30" s="16"/>
    </row>
    <row r="31" spans="1:16" ht="21.75" customHeight="1">
      <c r="A31" s="7" t="s">
        <v>88</v>
      </c>
      <c r="B31" s="8" t="s">
        <v>161</v>
      </c>
      <c r="C31" s="9" t="s">
        <v>107</v>
      </c>
      <c r="D31" s="8" t="s">
        <v>108</v>
      </c>
      <c r="E31" s="8" t="s">
        <v>162</v>
      </c>
      <c r="F31" s="8" t="s">
        <v>163</v>
      </c>
      <c r="G31" s="8" t="s">
        <v>146</v>
      </c>
      <c r="H31" s="8" t="s">
        <v>164</v>
      </c>
      <c r="I31" s="17">
        <f t="shared" si="4"/>
        <v>17.6</v>
      </c>
      <c r="J31" s="18">
        <v>48.2</v>
      </c>
      <c r="K31" s="18">
        <v>0</v>
      </c>
      <c r="L31" s="18">
        <f t="shared" si="5"/>
        <v>48.2</v>
      </c>
      <c r="M31" s="18">
        <f t="shared" si="6"/>
        <v>28.92</v>
      </c>
      <c r="N31" s="18">
        <f t="shared" si="7"/>
        <v>46.52</v>
      </c>
      <c r="O31" s="16">
        <v>13</v>
      </c>
      <c r="P31" s="16"/>
    </row>
    <row r="32" spans="1:16" ht="21.75" customHeight="1">
      <c r="A32" s="7" t="s">
        <v>94</v>
      </c>
      <c r="B32" s="8" t="s">
        <v>165</v>
      </c>
      <c r="C32" s="9" t="s">
        <v>107</v>
      </c>
      <c r="D32" s="8" t="s">
        <v>108</v>
      </c>
      <c r="E32" s="8" t="s">
        <v>166</v>
      </c>
      <c r="F32" s="8" t="s">
        <v>167</v>
      </c>
      <c r="G32" s="8" t="s">
        <v>168</v>
      </c>
      <c r="H32" s="8" t="s">
        <v>169</v>
      </c>
      <c r="I32" s="17">
        <f t="shared" si="4"/>
        <v>22</v>
      </c>
      <c r="J32" s="18">
        <v>0</v>
      </c>
      <c r="K32" s="18">
        <v>0</v>
      </c>
      <c r="L32" s="18">
        <f t="shared" si="5"/>
        <v>0</v>
      </c>
      <c r="M32" s="18">
        <f t="shared" si="6"/>
        <v>0</v>
      </c>
      <c r="N32" s="18">
        <f t="shared" si="7"/>
        <v>22</v>
      </c>
      <c r="O32" s="16">
        <v>14</v>
      </c>
      <c r="P32" s="16"/>
    </row>
    <row r="33" spans="1:16" ht="21.75" customHeight="1">
      <c r="A33" s="7" t="s">
        <v>100</v>
      </c>
      <c r="B33" s="8" t="s">
        <v>170</v>
      </c>
      <c r="C33" s="9" t="s">
        <v>107</v>
      </c>
      <c r="D33" s="8" t="s">
        <v>108</v>
      </c>
      <c r="E33" s="8" t="s">
        <v>171</v>
      </c>
      <c r="F33" s="8" t="s">
        <v>172</v>
      </c>
      <c r="G33" s="8" t="s">
        <v>173</v>
      </c>
      <c r="H33" s="8" t="s">
        <v>129</v>
      </c>
      <c r="I33" s="17">
        <f t="shared" si="4"/>
        <v>18.080000000000002</v>
      </c>
      <c r="J33" s="18">
        <v>0</v>
      </c>
      <c r="K33" s="18">
        <v>0</v>
      </c>
      <c r="L33" s="18">
        <f t="shared" si="5"/>
        <v>0</v>
      </c>
      <c r="M33" s="18">
        <f t="shared" si="6"/>
        <v>0</v>
      </c>
      <c r="N33" s="18">
        <f t="shared" si="7"/>
        <v>18.080000000000002</v>
      </c>
      <c r="O33" s="16">
        <v>15</v>
      </c>
      <c r="P33" s="16"/>
    </row>
  </sheetData>
  <sheetProtection/>
  <printOptions/>
  <pageMargins left="0.17" right="0.15748031496062992" top="0.15748031496062992" bottom="0.15748031496062992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>Administrator</dc:creator>
  <cp:keywords/>
  <dc:description/>
  <cp:lastModifiedBy>???</cp:lastModifiedBy>
  <cp:lastPrinted>2022-08-02T08:43:02Z</cp:lastPrinted>
  <dcterms:created xsi:type="dcterms:W3CDTF">2022-07-21T07:23:13Z</dcterms:created>
  <dcterms:modified xsi:type="dcterms:W3CDTF">2022-08-02T13:07:24Z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1CC883DE58934B7EB3E15710AF353EAB</vt:lpwstr>
  </property>
  <property fmtid="{D5CDD505-2E9C-101B-9397-08002B2CF9AE}" pid="4" name="KSOProductBuildV">
    <vt:lpwstr>2052-11.1.0.11875</vt:lpwstr>
  </property>
</Properties>
</file>